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376" windowHeight="8412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/>
  <c r="I15"/>
  <c r="I20" s="1"/>
  <c r="H15"/>
  <c r="H14"/>
  <c r="H4"/>
  <c r="H10" s="1"/>
  <c r="H20"/>
  <c r="J10"/>
  <c r="I10"/>
  <c r="G10"/>
  <c r="F10"/>
  <c r="E10"/>
  <c r="J20"/>
  <c r="G20"/>
  <c r="F20"/>
  <c r="E20"/>
</calcChain>
</file>

<file path=xl/sharedStrings.xml><?xml version="1.0" encoding="utf-8"?>
<sst xmlns="http://schemas.openxmlformats.org/spreadsheetml/2006/main" count="57" uniqueCount="42">
  <si>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</si>
  <si>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</si>
  <si>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</si>
  <si>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</si>
  <si>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</si>
  <si>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</si>
  <si>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</si>
  <si>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</si>
  <si>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</si>
  <si>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</si>
  <si>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</si>
  <si>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</si>
  <si>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</si>
  <si>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</si>
  <si>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</si>
  <si>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268/11</t>
  </si>
  <si>
    <t>Котлеты, биточки, шницели с соусом 759/13</t>
  </si>
  <si>
    <t>гарнир</t>
  </si>
  <si>
    <t>302/11</t>
  </si>
  <si>
    <t>Каша рассыпчатая ( гречневая или рисовая)</t>
  </si>
  <si>
    <t>закуска</t>
  </si>
  <si>
    <t>70,71/11</t>
  </si>
  <si>
    <t>Овощи соленые/свежие</t>
  </si>
  <si>
    <t>гор.напиток</t>
  </si>
  <si>
    <t>375,377/11</t>
  </si>
  <si>
    <t>Чай  сахаром</t>
  </si>
  <si>
    <t>хлеб бел.</t>
  </si>
  <si>
    <t>ПР</t>
  </si>
  <si>
    <t>Хлеб пшеничный йодированный</t>
  </si>
  <si>
    <t>хлеб черн.</t>
  </si>
  <si>
    <t>Хлеб ржано-пшеничный</t>
  </si>
  <si>
    <t>Обед</t>
  </si>
  <si>
    <t>1 блюдо</t>
  </si>
  <si>
    <t>103/11</t>
  </si>
  <si>
    <t>Суп картофельный с макарон. изд</t>
  </si>
  <si>
    <t>171, 302/11</t>
  </si>
  <si>
    <t>Каша  рассыпчатая (пшенная, овсяная, ячневая, перловая)</t>
  </si>
  <si>
    <t>Чай с  лимоном</t>
  </si>
  <si>
    <t>Хлеб пшеничный йодир.</t>
  </si>
  <si>
    <t>МБОУ СОШ №</t>
  </si>
  <si>
    <t>2-я неделя,</t>
  </si>
  <si>
    <t>вторник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</si>
</sst>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/>
    <xf numFmtId="0" fontId="1" fillId="0" borderId="3" xfId="0" applyFont="1" applyBorder="1" applyProtection="1">
      <protection locked="0"/>
    </xf>
    <xf numFmtId="0" fontId="1" fillId="0" borderId="0" xfId="0" applyFont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/>
    <xf numFmtId="0" fontId="1" fillId="2" borderId="9" xfId="0" applyFont="1" applyFill="1" applyBorder="1" applyAlignment="1">
      <alignment vertical="center"/>
    </xf>
    <xf numFmtId="49" fontId="1" fillId="2" borderId="9" xfId="0" applyNumberFormat="1" applyFont="1" applyFill="1" applyBorder="1" applyAlignment="1">
      <alignment horizontal="center"/>
    </xf>
    <xf numFmtId="0" fontId="1" fillId="2" borderId="9" xfId="0" applyFont="1" applyFill="1" applyBorder="1" applyAlignment="1">
      <alignment wrapText="1"/>
    </xf>
    <xf numFmtId="0" fontId="1" fillId="0" borderId="9" xfId="0" applyFont="1" applyBorder="1" applyAlignment="1">
      <alignment horizontal="center" vertical="center"/>
    </xf>
    <xf numFmtId="2" fontId="1" fillId="0" borderId="9" xfId="0" applyNumberFormat="1" applyFont="1" applyBorder="1" applyAlignment="1">
      <alignment horizontal="center" vertical="center"/>
    </xf>
    <xf numFmtId="2" fontId="1" fillId="0" borderId="10" xfId="0" applyNumberFormat="1" applyFont="1" applyBorder="1" applyAlignment="1">
      <alignment horizontal="center" vertical="center"/>
    </xf>
    <xf numFmtId="0" fontId="1" fillId="2" borderId="4" xfId="0" applyFont="1" applyFill="1" applyBorder="1" applyAlignment="1">
      <alignment vertical="center"/>
    </xf>
    <xf numFmtId="49" fontId="1" fillId="2" borderId="4" xfId="0" applyNumberFormat="1" applyFont="1" applyFill="1" applyBorder="1" applyAlignment="1">
      <alignment horizontal="center"/>
    </xf>
    <xf numFmtId="0" fontId="1" fillId="2" borderId="9" xfId="0" applyFont="1" applyFill="1" applyBorder="1"/>
    <xf numFmtId="0" fontId="1" fillId="2" borderId="4" xfId="0" applyFont="1" applyFill="1" applyBorder="1"/>
    <xf numFmtId="0" fontId="1" fillId="2" borderId="12" xfId="0" applyFont="1" applyFill="1" applyBorder="1"/>
    <xf numFmtId="0" fontId="1" fillId="2" borderId="13" xfId="0" applyFont="1" applyFill="1" applyBorder="1"/>
    <xf numFmtId="0" fontId="1" fillId="2" borderId="14" xfId="0" applyFont="1" applyFill="1" applyBorder="1"/>
    <xf numFmtId="0" fontId="1" fillId="2" borderId="14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3" fillId="2" borderId="4" xfId="0" applyFont="1" applyFill="1" applyBorder="1" applyAlignment="1">
      <alignment horizontal="center" vertical="center" wrapText="1"/>
    </xf>
    <xf numFmtId="0" fontId="1" fillId="0" borderId="4" xfId="0" applyFont="1" applyBorder="1"/>
    <xf numFmtId="0" fontId="1" fillId="0" borderId="4" xfId="0" applyFont="1" applyFill="1" applyBorder="1"/>
    <xf numFmtId="164" fontId="2" fillId="0" borderId="4" xfId="0" applyNumberFormat="1" applyFont="1" applyFill="1" applyBorder="1" applyAlignment="1">
      <alignment horizontal="center" vertical="center"/>
    </xf>
    <xf numFmtId="164" fontId="2" fillId="0" borderId="11" xfId="0" applyNumberFormat="1" applyFont="1" applyFill="1" applyBorder="1" applyAlignment="1">
      <alignment horizontal="center" vertical="center"/>
    </xf>
    <xf numFmtId="0" fontId="1" fillId="0" borderId="16" xfId="0" applyFont="1" applyBorder="1"/>
    <xf numFmtId="0" fontId="1" fillId="0" borderId="16" xfId="0" applyFont="1" applyFill="1" applyBorder="1"/>
    <xf numFmtId="0" fontId="1" fillId="0" borderId="16" xfId="0" applyFont="1" applyFill="1" applyBorder="1" applyAlignment="1">
      <alignment horizontal="center"/>
    </xf>
    <xf numFmtId="0" fontId="1" fillId="0" borderId="17" xfId="0" applyFont="1" applyFill="1" applyBorder="1"/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4" xfId="0" applyFont="1" applyBorder="1" applyAlignment="1">
      <alignment wrapText="1"/>
    </xf>
    <xf numFmtId="0" fontId="1" fillId="0" borderId="4" xfId="0" applyFont="1" applyBorder="1" applyAlignment="1">
      <alignment horizontal="center" vertical="center"/>
    </xf>
    <xf numFmtId="2" fontId="1" fillId="0" borderId="4" xfId="0" applyNumberFormat="1" applyFont="1" applyBorder="1" applyAlignment="1">
      <alignment horizontal="center" vertical="center"/>
    </xf>
    <xf numFmtId="2" fontId="1" fillId="0" borderId="4" xfId="0" applyNumberFormat="1" applyFont="1" applyBorder="1" applyAlignment="1">
      <alignment horizontal="center" vertical="center" wrapText="1"/>
    </xf>
    <xf numFmtId="2" fontId="1" fillId="0" borderId="11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2" fontId="1" fillId="0" borderId="4" xfId="0" applyNumberFormat="1" applyFont="1" applyBorder="1" applyAlignment="1" applyProtection="1">
      <alignment horizontal="center" vertical="center" wrapText="1"/>
      <protection locked="0"/>
    </xf>
    <xf numFmtId="0" fontId="1" fillId="0" borderId="14" xfId="0" applyFont="1" applyBorder="1" applyAlignment="1" applyProtection="1">
      <alignment wrapText="1"/>
      <protection locked="0"/>
    </xf>
    <xf numFmtId="164" fontId="2" fillId="0" borderId="14" xfId="0" applyNumberFormat="1" applyFont="1" applyBorder="1" applyAlignment="1" applyProtection="1">
      <alignment horizontal="center" vertical="center"/>
      <protection locked="0"/>
    </xf>
    <xf numFmtId="164" fontId="2" fillId="0" borderId="15" xfId="0" applyNumberFormat="1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wrapText="1"/>
      <protection locked="0"/>
    </xf>
    <xf numFmtId="1" fontId="1" fillId="0" borderId="4" xfId="0" applyNumberFormat="1" applyFont="1" applyBorder="1" applyAlignment="1" applyProtection="1">
      <alignment horizontal="center" vertical="center"/>
      <protection locked="0"/>
    </xf>
    <xf numFmtId="2" fontId="1" fillId="0" borderId="4" xfId="0" applyNumberFormat="1" applyFont="1" applyBorder="1" applyAlignment="1" applyProtection="1">
      <alignment horizontal="center" vertical="center"/>
      <protection locked="0"/>
    </xf>
    <xf numFmtId="1" fontId="1" fillId="0" borderId="11" xfId="0" applyNumberFormat="1" applyFont="1" applyBorder="1" applyAlignment="1" applyProtection="1">
      <alignment horizontal="center" vertical="center"/>
      <protection locked="0"/>
    </xf>
    <xf numFmtId="0" fontId="1" fillId="0" borderId="16" xfId="0" applyFont="1" applyBorder="1" applyAlignment="1" applyProtection="1">
      <alignment wrapText="1"/>
      <protection locked="0"/>
    </xf>
    <xf numFmtId="1" fontId="1" fillId="0" borderId="16" xfId="0" applyNumberFormat="1" applyFont="1" applyBorder="1" applyAlignment="1" applyProtection="1">
      <alignment horizontal="center" vertical="center"/>
      <protection locked="0"/>
    </xf>
    <xf numFmtId="2" fontId="1" fillId="0" borderId="16" xfId="0" applyNumberFormat="1" applyFont="1" applyBorder="1" applyAlignment="1" applyProtection="1">
      <alignment horizontal="center" vertical="center"/>
      <protection locked="0"/>
    </xf>
    <xf numFmtId="1" fontId="1" fillId="0" borderId="17" xfId="0" applyNumberFormat="1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>
      <alignment horizontal="left" wrapText="1"/>
    </xf>
    <xf numFmtId="2" fontId="1" fillId="0" borderId="14" xfId="0" applyNumberFormat="1" applyFont="1" applyBorder="1" applyAlignment="1">
      <alignment horizontal="center" vertical="center"/>
    </xf>
    <xf numFmtId="2" fontId="4" fillId="0" borderId="4" xfId="0" applyNumberFormat="1" applyFont="1" applyBorder="1" applyAlignment="1">
      <alignment horizontal="center" vertical="center"/>
    </xf>
    <xf numFmtId="2" fontId="4" fillId="0" borderId="11" xfId="0" applyNumberFormat="1" applyFont="1" applyBorder="1" applyAlignment="1">
      <alignment horizontal="center" vertical="center"/>
    </xf>
    <xf numFmtId="2" fontId="4" fillId="0" borderId="4" xfId="0" applyNumberFormat="1" applyFont="1" applyBorder="1" applyAlignment="1">
      <alignment horizontal="center" vertical="center" wrapText="1"/>
    </xf>
    <xf numFmtId="2" fontId="4" fillId="0" borderId="11" xfId="0" applyNumberFormat="1" applyFont="1" applyBorder="1" applyAlignment="1">
      <alignment horizontal="center" vertical="center" wrapText="1"/>
    </xf>
    <xf numFmtId="2" fontId="1" fillId="0" borderId="19" xfId="0" applyNumberFormat="1" applyFont="1" applyBorder="1" applyAlignment="1" applyProtection="1">
      <alignment horizontal="center" vertical="center"/>
      <protection locked="0"/>
    </xf>
    <xf numFmtId="2" fontId="4" fillId="0" borderId="4" xfId="0" applyNumberFormat="1" applyFont="1" applyBorder="1" applyAlignment="1">
      <alignment horizontal="center" wrapText="1"/>
    </xf>
    <xf numFmtId="0" fontId="1" fillId="2" borderId="18" xfId="0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E13" sqref="E13:J19"/>
    </sheetView>
  </sheetViews>
  <sheetFormatPr defaultColWidth="9.109375" defaultRowHeight="13.8"/>
  <cols>
    <col min="1" max="1" width="12.44140625" style="1" customWidth="1"/>
    <col min="2" max="2" width="12.88671875" style="1" customWidth="1"/>
    <col min="3" max="3" width="12" style="1" customWidth="1"/>
    <col min="4" max="4" width="37.109375" style="1" customWidth="1"/>
    <col min="5" max="5" width="11.33203125" style="1" customWidth="1"/>
    <col min="6" max="6" width="11.5546875" style="3" customWidth="1"/>
    <col min="7" max="7" width="14.5546875" style="1" customWidth="1"/>
    <col min="8" max="8" width="11.109375" style="1" customWidth="1"/>
    <col min="9" max="9" width="9.109375" style="1"/>
    <col min="10" max="10" width="12.5546875" style="1" customWidth="1"/>
    <col min="11" max="16384" width="9.109375" style="1"/>
  </cols>
  <sheetData>
    <row r="1" spans="1:10" ht="14.4">
      <c r="A1" s="1" t="s">
        <v>0</v>
      </c>
      <c r="B1" s="33" t="s">
        <v>39</v>
      </c>
      <c r="C1" s="34">
        <v>31</v>
      </c>
      <c r="D1" s="2"/>
      <c r="E1" s="1" t="s">
        <v>1</v>
      </c>
      <c r="F1" s="35" t="s">
        <v>40</v>
      </c>
      <c r="G1" s="1" t="s">
        <v>41</v>
      </c>
      <c r="I1" s="1" t="s">
        <v>2</v>
      </c>
      <c r="J1" s="36">
        <v>45650</v>
      </c>
    </row>
    <row r="2" spans="1:10" ht="14.4" thickBot="1"/>
    <row r="3" spans="1:10" ht="14.4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7.6">
      <c r="A4" s="7" t="s">
        <v>13</v>
      </c>
      <c r="B4" s="8" t="s">
        <v>14</v>
      </c>
      <c r="C4" s="9" t="s">
        <v>15</v>
      </c>
      <c r="D4" s="10" t="s">
        <v>16</v>
      </c>
      <c r="E4" s="11">
        <v>90</v>
      </c>
      <c r="F4" s="12">
        <v>40.07</v>
      </c>
      <c r="G4" s="12">
        <v>204</v>
      </c>
      <c r="H4" s="12">
        <f>7.26</f>
        <v>7.26</v>
      </c>
      <c r="I4" s="12">
        <v>12.96</v>
      </c>
      <c r="J4" s="13">
        <v>7.8</v>
      </c>
    </row>
    <row r="5" spans="1:10" ht="27.6">
      <c r="A5" s="7"/>
      <c r="B5" s="14" t="s">
        <v>17</v>
      </c>
      <c r="C5" s="15" t="s">
        <v>18</v>
      </c>
      <c r="D5" s="37" t="s">
        <v>19</v>
      </c>
      <c r="E5" s="38">
        <v>200</v>
      </c>
      <c r="F5" s="39">
        <v>39.96</v>
      </c>
      <c r="G5" s="40">
        <v>262.13</v>
      </c>
      <c r="H5" s="40">
        <v>8.8800000000000008</v>
      </c>
      <c r="I5" s="40">
        <v>6.92</v>
      </c>
      <c r="J5" s="41">
        <v>53.54</v>
      </c>
    </row>
    <row r="6" spans="1:10">
      <c r="A6" s="7"/>
      <c r="B6" s="16" t="s">
        <v>20</v>
      </c>
      <c r="C6" s="15" t="s">
        <v>21</v>
      </c>
      <c r="D6" s="37" t="s">
        <v>22</v>
      </c>
      <c r="E6" s="42">
        <v>60</v>
      </c>
      <c r="F6" s="40">
        <v>12.48</v>
      </c>
      <c r="G6" s="40">
        <v>8.4600000000000009</v>
      </c>
      <c r="H6" s="40">
        <v>0.48</v>
      </c>
      <c r="I6" s="40">
        <v>0.06</v>
      </c>
      <c r="J6" s="41">
        <v>4.0199999999999996</v>
      </c>
    </row>
    <row r="7" spans="1:10">
      <c r="A7" s="7"/>
      <c r="B7" s="17" t="s">
        <v>23</v>
      </c>
      <c r="C7" s="15" t="s">
        <v>24</v>
      </c>
      <c r="D7" s="37" t="s">
        <v>25</v>
      </c>
      <c r="E7" s="42">
        <v>200</v>
      </c>
      <c r="F7" s="40">
        <v>3.4</v>
      </c>
      <c r="G7" s="40">
        <v>40</v>
      </c>
      <c r="H7" s="40">
        <v>0.53</v>
      </c>
      <c r="I7" s="40">
        <v>0.02</v>
      </c>
      <c r="J7" s="41">
        <v>9.4700000000000006</v>
      </c>
    </row>
    <row r="8" spans="1:10">
      <c r="A8" s="7"/>
      <c r="B8" s="17" t="s">
        <v>26</v>
      </c>
      <c r="C8" s="15" t="s">
        <v>27</v>
      </c>
      <c r="D8" s="37" t="s">
        <v>28</v>
      </c>
      <c r="E8" s="42">
        <v>30</v>
      </c>
      <c r="F8" s="43">
        <v>1.68</v>
      </c>
      <c r="G8" s="40">
        <v>70.14</v>
      </c>
      <c r="H8" s="40">
        <v>2.37</v>
      </c>
      <c r="I8" s="40">
        <v>0.3</v>
      </c>
      <c r="J8" s="41">
        <v>14.48</v>
      </c>
    </row>
    <row r="9" spans="1:10" ht="14.4" thickBot="1">
      <c r="A9" s="18"/>
      <c r="B9" s="17" t="s">
        <v>29</v>
      </c>
      <c r="C9" s="15" t="s">
        <v>27</v>
      </c>
      <c r="D9" s="37" t="s">
        <v>30</v>
      </c>
      <c r="E9" s="42">
        <v>15</v>
      </c>
      <c r="F9" s="43">
        <v>0.91</v>
      </c>
      <c r="G9" s="40">
        <v>34.130000000000003</v>
      </c>
      <c r="H9" s="40">
        <v>1.17</v>
      </c>
      <c r="I9" s="40">
        <v>0.21</v>
      </c>
      <c r="J9" s="41">
        <v>6.93</v>
      </c>
    </row>
    <row r="10" spans="1:10">
      <c r="A10" s="19"/>
      <c r="B10" s="20"/>
      <c r="C10" s="21"/>
      <c r="D10" s="44"/>
      <c r="E10" s="45">
        <f>SUM(E4:E9)</f>
        <v>595</v>
      </c>
      <c r="F10" s="45">
        <f t="shared" ref="F10:J10" si="0">SUM(F4:F9)</f>
        <v>98.500000000000014</v>
      </c>
      <c r="G10" s="45">
        <f t="shared" si="0"/>
        <v>618.8599999999999</v>
      </c>
      <c r="H10" s="45">
        <f t="shared" si="0"/>
        <v>20.690000000000005</v>
      </c>
      <c r="I10" s="45">
        <f t="shared" si="0"/>
        <v>20.470000000000002</v>
      </c>
      <c r="J10" s="46">
        <f t="shared" si="0"/>
        <v>96.240000000000009</v>
      </c>
    </row>
    <row r="11" spans="1:10">
      <c r="A11" s="7"/>
      <c r="B11" s="22"/>
      <c r="C11" s="22"/>
      <c r="D11" s="47"/>
      <c r="E11" s="48"/>
      <c r="F11" s="49"/>
      <c r="G11" s="48"/>
      <c r="H11" s="48"/>
      <c r="I11" s="48"/>
      <c r="J11" s="50"/>
    </row>
    <row r="12" spans="1:10" ht="14.4" thickBot="1">
      <c r="A12" s="18"/>
      <c r="B12" s="23"/>
      <c r="C12" s="23"/>
      <c r="D12" s="51"/>
      <c r="E12" s="52"/>
      <c r="F12" s="53"/>
      <c r="G12" s="52"/>
      <c r="H12" s="52"/>
      <c r="I12" s="52"/>
      <c r="J12" s="54"/>
    </row>
    <row r="13" spans="1:10" ht="15.6">
      <c r="A13" s="7" t="s">
        <v>31</v>
      </c>
      <c r="B13" s="17" t="s">
        <v>32</v>
      </c>
      <c r="C13" s="24" t="s">
        <v>33</v>
      </c>
      <c r="D13" s="55" t="s">
        <v>34</v>
      </c>
      <c r="E13" s="42">
        <v>200</v>
      </c>
      <c r="F13" s="56">
        <v>10.32</v>
      </c>
      <c r="G13" s="39">
        <v>94.6</v>
      </c>
      <c r="H13" s="57">
        <v>4.95</v>
      </c>
      <c r="I13" s="57">
        <v>6.27</v>
      </c>
      <c r="J13" s="58">
        <v>23.95</v>
      </c>
    </row>
    <row r="14" spans="1:10" ht="27.6">
      <c r="A14" s="63"/>
      <c r="B14" s="17" t="s">
        <v>14</v>
      </c>
      <c r="C14" s="15" t="s">
        <v>15</v>
      </c>
      <c r="D14" s="37" t="s">
        <v>16</v>
      </c>
      <c r="E14" s="38">
        <v>90</v>
      </c>
      <c r="F14" s="39">
        <v>40.07</v>
      </c>
      <c r="G14" s="39">
        <v>204</v>
      </c>
      <c r="H14" s="57">
        <f>7.26</f>
        <v>7.26</v>
      </c>
      <c r="I14" s="57">
        <v>12.96</v>
      </c>
      <c r="J14" s="58">
        <v>7.8</v>
      </c>
    </row>
    <row r="15" spans="1:10" ht="27.6">
      <c r="A15" s="63"/>
      <c r="B15" s="17" t="s">
        <v>17</v>
      </c>
      <c r="C15" s="15" t="s">
        <v>35</v>
      </c>
      <c r="D15" s="37" t="s">
        <v>36</v>
      </c>
      <c r="E15" s="42">
        <v>200</v>
      </c>
      <c r="F15" s="39">
        <v>26.4</v>
      </c>
      <c r="G15" s="40">
        <v>223.31</v>
      </c>
      <c r="H15" s="59">
        <f>5.67+0.02</f>
        <v>5.6899999999999995</v>
      </c>
      <c r="I15" s="59">
        <f>5.42+1.5</f>
        <v>6.92</v>
      </c>
      <c r="J15" s="60">
        <f>36.67+0.03</f>
        <v>36.700000000000003</v>
      </c>
    </row>
    <row r="16" spans="1:10" ht="15.6">
      <c r="A16" s="63"/>
      <c r="B16" s="16" t="s">
        <v>20</v>
      </c>
      <c r="C16" s="15" t="s">
        <v>21</v>
      </c>
      <c r="D16" s="37" t="s">
        <v>22</v>
      </c>
      <c r="E16" s="42">
        <v>60</v>
      </c>
      <c r="F16" s="40">
        <v>12.48</v>
      </c>
      <c r="G16" s="40">
        <v>8.4600000000000009</v>
      </c>
      <c r="H16" s="59">
        <v>0.48</v>
      </c>
      <c r="I16" s="59">
        <v>0.06</v>
      </c>
      <c r="J16" s="60">
        <v>4.0199999999999996</v>
      </c>
    </row>
    <row r="17" spans="1:10" ht="15.6">
      <c r="A17" s="63"/>
      <c r="B17" s="17" t="s">
        <v>23</v>
      </c>
      <c r="C17" s="15" t="s">
        <v>24</v>
      </c>
      <c r="D17" s="37" t="s">
        <v>37</v>
      </c>
      <c r="E17" s="42">
        <v>180</v>
      </c>
      <c r="F17" s="40">
        <v>5.31</v>
      </c>
      <c r="G17" s="40">
        <v>37.44</v>
      </c>
      <c r="H17" s="59">
        <v>0.54</v>
      </c>
      <c r="I17" s="59">
        <v>0.02</v>
      </c>
      <c r="J17" s="60">
        <v>8.8800000000000008</v>
      </c>
    </row>
    <row r="18" spans="1:10" ht="15.6">
      <c r="A18" s="63"/>
      <c r="B18" s="17" t="s">
        <v>26</v>
      </c>
      <c r="C18" s="15" t="s">
        <v>27</v>
      </c>
      <c r="D18" s="37" t="s">
        <v>38</v>
      </c>
      <c r="E18" s="42">
        <v>45</v>
      </c>
      <c r="F18" s="49">
        <v>2.52</v>
      </c>
      <c r="G18" s="40">
        <v>105.21</v>
      </c>
      <c r="H18" s="59">
        <v>3.56</v>
      </c>
      <c r="I18" s="59">
        <v>0.45</v>
      </c>
      <c r="J18" s="60">
        <v>21.71</v>
      </c>
    </row>
    <row r="19" spans="1:10" ht="15.6">
      <c r="A19" s="63"/>
      <c r="B19" s="17" t="s">
        <v>29</v>
      </c>
      <c r="C19" s="15" t="s">
        <v>27</v>
      </c>
      <c r="D19" s="37" t="s">
        <v>30</v>
      </c>
      <c r="E19" s="42">
        <v>24</v>
      </c>
      <c r="F19" s="61">
        <v>1.4</v>
      </c>
      <c r="G19" s="62">
        <v>51.2</v>
      </c>
      <c r="H19" s="62">
        <v>1.76</v>
      </c>
      <c r="I19" s="62">
        <v>0.32</v>
      </c>
      <c r="J19" s="62">
        <v>10.4</v>
      </c>
    </row>
    <row r="20" spans="1:10">
      <c r="A20" s="63"/>
      <c r="B20" s="25"/>
      <c r="C20" s="25"/>
      <c r="D20" s="26"/>
      <c r="E20" s="27">
        <f>SUM(E13:E19)</f>
        <v>799</v>
      </c>
      <c r="F20" s="27">
        <f t="shared" ref="F20:J20" si="1">SUM(F13:F19)</f>
        <v>98.5</v>
      </c>
      <c r="G20" s="27">
        <f t="shared" si="1"/>
        <v>724.22000000000025</v>
      </c>
      <c r="H20" s="27">
        <f t="shared" si="1"/>
        <v>24.24</v>
      </c>
      <c r="I20" s="27">
        <f t="shared" si="1"/>
        <v>26.999999999999996</v>
      </c>
      <c r="J20" s="28">
        <f t="shared" si="1"/>
        <v>113.46000000000001</v>
      </c>
    </row>
    <row r="21" spans="1:10" ht="14.4" thickBot="1">
      <c r="A21" s="64"/>
      <c r="B21" s="29"/>
      <c r="C21" s="29"/>
      <c r="D21" s="30"/>
      <c r="E21" s="30"/>
      <c r="F21" s="31"/>
      <c r="G21" s="30"/>
      <c r="H21" s="30"/>
      <c r="I21" s="30"/>
      <c r="J21" s="32"/>
    </row>
  </sheetData>
  <mergeCells count="1">
    <mergeCell ref="A14:A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MOM</dc:creator>
  <cp:lastModifiedBy>Марина</cp:lastModifiedBy>
  <dcterms:created xsi:type="dcterms:W3CDTF">2023-02-21T13:52:29Z</dcterms:created>
  <dcterms:modified xsi:type="dcterms:W3CDTF">2024-12-22T07:25:50Z</dcterms:modified>
</cp:coreProperties>
</file>